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075" windowHeight="8505" activeTab="0"/>
  </bookViews>
  <sheets>
    <sheet name="Results" sheetId="1" r:id="rId1"/>
    <sheet name="Google Analytics" sheetId="2" r:id="rId2"/>
    <sheet name="Google Adwords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<sst xmlns="http://schemas.openxmlformats.org/spreadsheetml/2006/main" count="34" uniqueCount="28">
  <si>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Campaign</t>
  </si>
  <si>
    <t>Impressions</t>
  </si>
  <si>
    <t>Clicks</t>
  </si>
  <si>
    <t>Avg Pos</t>
  </si>
  <si>
    <t>Keyword</t>
  </si>
  <si>
    <t>Visits</t>
  </si>
  <si>
    <t>%new visits</t>
  </si>
  <si>
    <t>Bounce rate</t>
  </si>
  <si>
    <t>Visitors</t>
  </si>
  <si>
    <t>Total searches</t>
  </si>
  <si>
    <t>PPC visits</t>
  </si>
  <si>
    <t>Organic Visits</t>
  </si>
  <si>
    <t>Campaign Name</t>
  </si>
  <si>
    <t>keyword one</t>
  </si>
  <si>
    <t>keyword two</t>
  </si>
  <si>
    <t>keyword three</t>
  </si>
  <si>
    <t>keyword four</t>
  </si>
  <si>
    <t>keyword five</t>
  </si>
  <si>
    <t>keyword six</t>
  </si>
  <si>
    <t>Bounce Lost</t>
  </si>
  <si>
    <t>Lost for Bounce</t>
  </si>
  <si>
    <t>Organic Bounce</t>
  </si>
  <si>
    <t>Bounce Rate</t>
  </si>
  <si>
    <t>New Visits</t>
  </si>
  <si>
    <t>PPC Bounce</t>
  </si>
  <si>
    <t>PPC Visits - No Bounce</t>
  </si>
  <si>
    <t>Organic Visits - No Bounce</t>
  </si>
  <si>
    <t>None Visits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</si>
</sst>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415"/>
          <c:w val="0.5025"/>
          <c:h val="0.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Results!$B$4:$B$6</c:f>
              <c:strCache/>
            </c:strRef>
          </c:cat>
          <c:val>
            <c:numRef>
              <c:f>Results!$C$4:$C$6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3205"/>
          <c:w val="0.256"/>
          <c:h val="0.3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08475"/>
          <c:w val="0.5525"/>
          <c:h val="0.821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B590"/>
              </a:solidFill>
              <a:ln w="3175">
                <a:noFill/>
              </a:ln>
            </c:spPr>
          </c:dPt>
          <c:cat>
            <c:strRef>
              <c:f>Results!$B$16:$B$17</c:f>
              <c:strCache/>
            </c:strRef>
          </c:cat>
          <c:val>
            <c:numRef>
              <c:f>Results!$C$16:$C$17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5"/>
          <c:y val="0.14025"/>
          <c:w val="0.354"/>
          <c:h val="0.69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08775"/>
          <c:w val="0.57925"/>
          <c:h val="0.81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1C3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Results!$B$23:$B$24</c:f>
              <c:strCache/>
            </c:strRef>
          </c:cat>
          <c:val>
            <c:numRef>
              <c:f>Results!$C$23:$C$24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12725"/>
          <c:w val="0.32575"/>
          <c:h val="0.7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10</xdr:col>
      <xdr:colOff>0</xdr:colOff>
      <xdr:row>11</xdr:row>
      <xdr:rowOff>180975</xdr:rowOff>
    </xdr:to>
    <xdr:graphicFrame>
      <xdr:nvGraphicFramePr>
        <xdr:cNvPr id="1" name="Chart 4"/>
        <xdr:cNvGraphicFramePr/>
      </xdr:nvGraphicFramePr>
      <xdr:xfrm>
        <a:off x="4276725" y="209550"/>
        <a:ext cx="36480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14</xdr:row>
      <xdr:rowOff>9525</xdr:rowOff>
    </xdr:from>
    <xdr:to>
      <xdr:col>8</xdr:col>
      <xdr:colOff>561975</xdr:colOff>
      <xdr:row>20</xdr:row>
      <xdr:rowOff>38100</xdr:rowOff>
    </xdr:to>
    <xdr:graphicFrame>
      <xdr:nvGraphicFramePr>
        <xdr:cNvPr id="2" name="Chart 6"/>
        <xdr:cNvGraphicFramePr/>
      </xdr:nvGraphicFramePr>
      <xdr:xfrm>
        <a:off x="4276725" y="2676525"/>
        <a:ext cx="2990850" cy="117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21</xdr:row>
      <xdr:rowOff>0</xdr:rowOff>
    </xdr:from>
    <xdr:to>
      <xdr:col>8</xdr:col>
      <xdr:colOff>581025</xdr:colOff>
      <xdr:row>26</xdr:row>
      <xdr:rowOff>180975</xdr:rowOff>
    </xdr:to>
    <xdr:graphicFrame>
      <xdr:nvGraphicFramePr>
        <xdr:cNvPr id="3" name="Chart 7"/>
        <xdr:cNvGraphicFramePr/>
      </xdr:nvGraphicFramePr>
      <xdr:xfrm>
        <a:off x="4276725" y="4000500"/>
        <a:ext cx="3009900" cy="113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4.7109375" style="0" bestFit="1" customWidth="1"/>
    <col min="2" max="2" width="24.57421875" style="0" bestFit="1" customWidth="1"/>
    <col min="3" max="3" width="15.57421875" style="0" bestFit="1" customWidth="1"/>
  </cols>
  <sheetData>
    <row r="1" ht="15">
      <c r="A1" s="5" t="s">
        <v>5</v>
      </c>
    </row>
    <row r="2" spans="2:3" ht="15">
      <c r="B2" s="2" t="s">
        <v>0</v>
      </c>
      <c r="C2" t="str">
        <f>'Google Adwords'!B2</f>
        <v>Campaign Name</v>
      </c>
    </row>
    <row r="3" spans="2:3" ht="15">
      <c r="B3" s="2" t="s">
        <v>9</v>
      </c>
      <c r="C3">
        <f>'Google Adwords'!B3</f>
        <v>657</v>
      </c>
    </row>
    <row r="4" spans="2:3" ht="15">
      <c r="B4" s="2" t="s">
        <v>10</v>
      </c>
      <c r="C4">
        <f>'Google Adwords'!B8</f>
        <v>9</v>
      </c>
    </row>
    <row r="5" spans="2:3" ht="15">
      <c r="B5" s="2" t="s">
        <v>11</v>
      </c>
      <c r="C5">
        <f>'Google Analytics'!E11</f>
        <v>57</v>
      </c>
    </row>
    <row r="6" spans="2:3" ht="15">
      <c r="B6" s="2" t="s">
        <v>27</v>
      </c>
      <c r="C6">
        <f>C3-C4-C5</f>
        <v>591</v>
      </c>
    </row>
    <row r="14" ht="15">
      <c r="A14" s="5" t="s">
        <v>20</v>
      </c>
    </row>
    <row r="15" spans="2:3" ht="15">
      <c r="B15" s="2" t="s">
        <v>11</v>
      </c>
      <c r="C15">
        <f>'Google Analytics'!E11</f>
        <v>57</v>
      </c>
    </row>
    <row r="16" spans="2:3" ht="15">
      <c r="B16" s="2" t="s">
        <v>21</v>
      </c>
      <c r="C16">
        <f>'Google Analytics'!F11</f>
        <v>18</v>
      </c>
    </row>
    <row r="17" spans="2:3" ht="15">
      <c r="B17" s="2" t="s">
        <v>26</v>
      </c>
      <c r="C17">
        <f>C15-C16</f>
        <v>39</v>
      </c>
    </row>
    <row r="22" spans="2:3" ht="15">
      <c r="B22" s="2" t="s">
        <v>10</v>
      </c>
      <c r="C22">
        <f>'Google Adwords'!B8</f>
        <v>9</v>
      </c>
    </row>
    <row r="23" spans="2:3" ht="15">
      <c r="B23" s="2" t="s">
        <v>24</v>
      </c>
      <c r="C23">
        <f>'Google Adwords'!B9</f>
        <v>4</v>
      </c>
    </row>
    <row r="24" spans="2:3" ht="15">
      <c r="B24" s="2" t="s">
        <v>25</v>
      </c>
      <c r="C24">
        <f>C22-C23</f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IV10"/>
    </sheetView>
  </sheetViews>
  <sheetFormatPr defaultColWidth="9.140625" defaultRowHeight="15"/>
  <cols>
    <col min="1" max="1" width="20.140625" style="0" bestFit="1" customWidth="1"/>
    <col min="2" max="2" width="5.8515625" style="0" bestFit="1" customWidth="1"/>
    <col min="3" max="3" width="11.421875" style="0" bestFit="1" customWidth="1"/>
    <col min="4" max="4" width="11.57421875" style="0" bestFit="1" customWidth="1"/>
    <col min="5" max="5" width="7.7109375" style="0" bestFit="1" customWidth="1"/>
    <col min="6" max="6" width="14.00390625" style="0" bestFit="1" customWidth="1"/>
  </cols>
  <sheetData>
    <row r="1" spans="1:6" ht="1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19</v>
      </c>
    </row>
    <row r="2" spans="1:6" ht="15">
      <c r="A2" t="s">
        <v>13</v>
      </c>
      <c r="B2">
        <v>41</v>
      </c>
      <c r="C2" s="1">
        <v>0.9512</v>
      </c>
      <c r="D2" s="1">
        <v>0.2195</v>
      </c>
      <c r="E2">
        <f>ROUND(B2*C2,0)</f>
        <v>39</v>
      </c>
      <c r="F2">
        <f>ROUND(E2*D2,0)</f>
        <v>9</v>
      </c>
    </row>
    <row r="3" spans="1:6" ht="15">
      <c r="A3" t="s">
        <v>14</v>
      </c>
      <c r="B3">
        <v>8</v>
      </c>
      <c r="C3" s="1">
        <v>0.625</v>
      </c>
      <c r="D3" s="1">
        <v>0.25</v>
      </c>
      <c r="E3">
        <f>ROUND(B3*C3,0)</f>
        <v>5</v>
      </c>
      <c r="F3">
        <f>ROUND(E3*D3,0)</f>
        <v>1</v>
      </c>
    </row>
    <row r="4" spans="1:6" ht="15">
      <c r="A4" t="s">
        <v>15</v>
      </c>
      <c r="B4">
        <v>8</v>
      </c>
      <c r="C4" s="1">
        <v>0.5</v>
      </c>
      <c r="D4" s="1">
        <v>0.625</v>
      </c>
      <c r="E4">
        <f>ROUND(B4*C4,0)</f>
        <v>4</v>
      </c>
      <c r="F4">
        <f>ROUND(E4*D4,0)</f>
        <v>3</v>
      </c>
    </row>
    <row r="5" spans="1:6" ht="15">
      <c r="A5" t="s">
        <v>16</v>
      </c>
      <c r="B5">
        <v>7</v>
      </c>
      <c r="C5" s="1">
        <v>0</v>
      </c>
      <c r="D5" s="1">
        <v>0.8571</v>
      </c>
      <c r="E5">
        <f>ROUND(B5*C5,0)</f>
        <v>0</v>
      </c>
      <c r="F5">
        <f>ROUND(E5*D5,0)</f>
        <v>0</v>
      </c>
    </row>
    <row r="6" spans="1:6" ht="15">
      <c r="A6" t="s">
        <v>17</v>
      </c>
      <c r="B6">
        <v>7</v>
      </c>
      <c r="C6" s="1">
        <v>0.8571</v>
      </c>
      <c r="D6" s="1">
        <v>0.5714</v>
      </c>
      <c r="E6">
        <f>ROUND(B6*C6,0)</f>
        <v>6</v>
      </c>
      <c r="F6">
        <f>ROUND(E6*D6,0)</f>
        <v>3</v>
      </c>
    </row>
    <row r="7" spans="1:6" ht="15">
      <c r="A7" t="s">
        <v>18</v>
      </c>
      <c r="B7">
        <v>5</v>
      </c>
      <c r="C7" s="1">
        <v>0.6</v>
      </c>
      <c r="D7" s="1">
        <v>0.6</v>
      </c>
      <c r="E7">
        <f>ROUND(B7*C7,0)</f>
        <v>3</v>
      </c>
      <c r="F7">
        <f>ROUND(E7*D7,0)</f>
        <v>2</v>
      </c>
    </row>
    <row r="11" spans="5:6" ht="15">
      <c r="E11">
        <f>SUM(E2:E10)</f>
        <v>57</v>
      </c>
      <c r="F11">
        <f>SUM(F2:F10)</f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7109375" style="0" bestFit="1" customWidth="1"/>
    <col min="2" max="2" width="15.57421875" style="0" bestFit="1" customWidth="1"/>
  </cols>
  <sheetData>
    <row r="2" spans="1:2" ht="15">
      <c r="A2" s="2" t="s">
        <v>0</v>
      </c>
      <c r="B2" t="s">
        <v>12</v>
      </c>
    </row>
    <row r="3" spans="1:2" ht="15">
      <c r="A3" s="2" t="s">
        <v>1</v>
      </c>
      <c r="B3">
        <v>657</v>
      </c>
    </row>
    <row r="4" spans="1:2" ht="15">
      <c r="A4" s="2" t="s">
        <v>2</v>
      </c>
      <c r="B4">
        <v>9</v>
      </c>
    </row>
    <row r="5" spans="1:2" ht="15">
      <c r="A5" s="2" t="s">
        <v>3</v>
      </c>
      <c r="B5">
        <v>1.5</v>
      </c>
    </row>
    <row r="6" spans="1:2" ht="15">
      <c r="A6" s="2" t="s">
        <v>23</v>
      </c>
      <c r="B6" s="4">
        <v>1</v>
      </c>
    </row>
    <row r="7" spans="1:2" ht="15">
      <c r="A7" s="2" t="s">
        <v>22</v>
      </c>
      <c r="B7" s="1">
        <v>0.4545</v>
      </c>
    </row>
    <row r="8" spans="1:2" ht="15">
      <c r="A8" s="2" t="s">
        <v>8</v>
      </c>
      <c r="B8">
        <f>ROUND(B4*B6,0)</f>
        <v>9</v>
      </c>
    </row>
    <row r="9" spans="1:2" ht="15">
      <c r="A9" s="2" t="s">
        <v>19</v>
      </c>
      <c r="B9">
        <f>ROUND(B8*B7,0)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Lukene</dc:creator>
  <cp:keywords/>
  <dc:description/>
  <cp:lastModifiedBy>Lukene</cp:lastModifiedBy>
  <dcterms:created xsi:type="dcterms:W3CDTF">2012-06-26T12:29:02Z</dcterms:created>
  <dcterms:modified xsi:type="dcterms:W3CDTF">2012-06-26T14:52:37Z</dcterms:modified>
  <cp:category/>
  <cp:version/>
  <cp:contentType/>
  <cp:contentStatus/>
</cp:coreProperties>
</file>